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knmccaffrey\Downloads\"/>
    </mc:Choice>
  </mc:AlternateContent>
  <xr:revisionPtr revIDLastSave="0" documentId="13_ncr:1_{0E3B0528-53F1-47A9-8263-D1ADBFF32FD8}" xr6:coauthVersionLast="47" xr6:coauthVersionMax="47" xr10:uidLastSave="{00000000-0000-0000-0000-000000000000}"/>
  <bookViews>
    <workbookView xWindow="-120" yWindow="-120" windowWidth="29040" windowHeight="15840" xr2:uid="{00000000-000D-0000-FFFF-FFFF00000000}"/>
  </bookViews>
  <sheets>
    <sheet name="OER Grant Budget" sheetId="3" r:id="rId1"/>
    <sheet name="Student rates of pay calculato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 l="1"/>
  <c r="D6" i="1"/>
  <c r="D7" i="1"/>
  <c r="E5" i="1"/>
  <c r="E6" i="1"/>
  <c r="E7" i="1"/>
  <c r="F5" i="1"/>
  <c r="F6" i="1"/>
  <c r="F7" i="1"/>
  <c r="D4" i="1"/>
  <c r="C4" i="1"/>
  <c r="F4" i="1"/>
  <c r="E4" i="1"/>
  <c r="C7" i="1"/>
  <c r="C5" i="1"/>
  <c r="C6" i="1"/>
  <c r="Q3" i="3"/>
</calcChain>
</file>

<file path=xl/sharedStrings.xml><?xml version="1.0" encoding="utf-8"?>
<sst xmlns="http://schemas.openxmlformats.org/spreadsheetml/2006/main" count="66" uniqueCount="58">
  <si>
    <t>OER Development Grant Application: Budget  </t>
  </si>
  <si>
    <t>(Amount column will be automatically summed)</t>
  </si>
  <si>
    <t>Budget table</t>
  </si>
  <si>
    <t>Total</t>
  </si>
  <si>
    <t xml:space="preserve">Eligible expenses include, but are not limited to:  </t>
  </si>
  <si>
    <t xml:space="preserve">Personnel </t>
  </si>
  <si>
    <t xml:space="preserve">- Salary support for student research assistants; </t>
  </si>
  <si>
    <t>Item/Description</t>
  </si>
  <si>
    <t>Period of support</t>
  </si>
  <si>
    <t>Rate</t>
  </si>
  <si>
    <t>Hours</t>
  </si>
  <si>
    <t>Amount</t>
  </si>
  <si>
    <t xml:space="preserve">- Salary support for persons with a particular expertise/skill set not found in the Robertson Library, or Teaching and Learning Centre, such as data collection and analysis, multimedia resource development support, editorial review and/or formatting; </t>
  </si>
  <si>
    <t>- Other anticipated expenses </t>
  </si>
  <si>
    <t>Transportation</t>
  </si>
  <si>
    <t>Identify person(s) for whom a transportation allowance is requested and list the place(s) to be visited. Travel must be justified in the project description and comply with UPEI’s Travel Policy</t>
  </si>
  <si>
    <t>Name or position</t>
  </si>
  <si>
    <t>Destination</t>
  </si>
  <si>
    <t>Dates of Travel</t>
  </si>
  <si>
    <t>Mode</t>
  </si>
  <si>
    <t>Present the budget you are requesting and a brief description for each line item in the table to the right. If you plan to hire a student assistant, please detail what their responsibilities will be, as well as their rate of pay, estimated hours, and amount allocated for research assistance. See the "student rates of pay calculator" tab to estimate total student cost including vacation pay and statutory benefits. For other types of expenses, please enter the cost in the “Amount” column. Please list any additional funding (applied for, or received) for this project, as well as any in-kind support. </t>
  </si>
  <si>
    <t>Subsistence</t>
  </si>
  <si>
    <t>Identify person(s) claiming subsistence &amp; indicate duration of visit in each location. Specify per diem &amp; accommodation amounts. Subsistence must be justified in the project description &amp; comply with UPEI’s Travel Policy</t>
  </si>
  <si>
    <t>Location</t>
  </si>
  <si>
    <t>Accomodations</t>
  </si>
  <si>
    <t>Per diem</t>
  </si>
  <si>
    <t># of days</t>
  </si>
  <si>
    <t>Equipment</t>
  </si>
  <si>
    <t>This document is released with a Creative Commons Attribution-ShareAlike 4.0 International (CC BY-SA 4.0) license. It is a derivative of BCcampus OER grant application forms:</t>
  </si>
  <si>
    <t>Justify each piece of equipment requested in the project description; discuss the availability and accessibility of similar equipment within the institution and the region. Give models, manufacturers, and prices, indicating whether the equipment will be purchased or rented. Attach additional pages as necessary.</t>
  </si>
  <si>
    <t>https://bccampus.ca/grants-calls-for-proposals/review-open-textbooks/</t>
  </si>
  <si>
    <t>Version: 2.0, Version Date: October 28, 2024</t>
  </si>
  <si>
    <t>Type of Equipment</t>
  </si>
  <si>
    <t>Buy /Rent</t>
  </si>
  <si>
    <t>Model</t>
  </si>
  <si>
    <t>Manufacturer</t>
  </si>
  <si>
    <t>Other Expenses</t>
  </si>
  <si>
    <t>Items should be identified and justified in the project description. Items may fall under: technical services, supplies and materials, communications, honorariums for elders and knowledge keepers, or other expenses.</t>
  </si>
  <si>
    <t>Description</t>
  </si>
  <si>
    <t>Student rates of pay calculator</t>
  </si>
  <si>
    <t>DO NOT EDIT THIS TABLE</t>
  </si>
  <si>
    <t>Vacation pay</t>
  </si>
  <si>
    <t>Statutory benefits</t>
  </si>
  <si>
    <t>Select student level below</t>
  </si>
  <si>
    <t>Enter how many hours you will be employing the student for</t>
  </si>
  <si>
    <t>Students Rates of Pay</t>
  </si>
  <si>
    <t>Note: For rates of pay for undergraduate students and research assistants, reference the Student Rates of Pay memorandum [PDF] on myUPEI (sign in required).</t>
  </si>
  <si>
    <t>PSAC Collective Agreement</t>
  </si>
  <si>
    <t>L3/L4 - Graduate (PSAC) as of May 1, 2025</t>
  </si>
  <si>
    <t>Level 1 - Undergraduate as of April 1, 2027</t>
  </si>
  <si>
    <t>Level 2 - Undergraduate as of April 1, 2027</t>
  </si>
  <si>
    <t>Level 3 - Undergraduate as of April 1, 2027</t>
  </si>
  <si>
    <r>
      <t xml:space="preserve">For Graduate students, refer to the PSAC Collective Agreement. </t>
    </r>
    <r>
      <rPr>
        <b/>
        <i/>
        <sz val="11"/>
        <color rgb="FF000000"/>
        <rFont val="Calibri"/>
        <family val="2"/>
      </rPr>
      <t>Note:</t>
    </r>
    <r>
      <rPr>
        <i/>
        <sz val="11"/>
        <color rgb="FF000000"/>
        <rFont val="Calibri"/>
        <family val="2"/>
      </rPr>
      <t xml:space="preserve"> PSAC is currently in negotiations, so rates of pay may change.</t>
    </r>
  </si>
  <si>
    <t>Total estimate for student pay including 4% vacation pay and 7.5% for statutory benefits (as suggested by HR)</t>
  </si>
  <si>
    <t>Student pay w/o vacation and statutory benefits added</t>
  </si>
  <si>
    <t>Current</t>
  </si>
  <si>
    <t>Estimated statutory benefits (7.5%)</t>
  </si>
  <si>
    <t>Vacation pay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</si>
</sst>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9" x14ac:knownFonts="1">
    <font>
      <sz val="11"/>
      <color theme="1"/>
      <name val="Aptos Narrow"/>
      <family val="2"/>
      <scheme val="minor"/>
    </font>
    <font>
      <sz val="11"/>
      <color theme="1"/>
      <name val="Aptos Narrow"/>
      <family val="2"/>
      <scheme val="minor"/>
    </font>
    <font>
      <sz val="11"/>
      <color rgb="FF000000"/>
      <name val="Calibri"/>
      <family val="2"/>
    </font>
    <font>
      <sz val="14"/>
      <color rgb="FF000000"/>
      <name val="Calibri"/>
      <family val="2"/>
    </font>
    <font>
      <sz val="14"/>
      <color theme="1"/>
      <name val="Calibri"/>
      <family val="2"/>
    </font>
    <font>
      <sz val="11"/>
      <color theme="1"/>
      <name val="Calibri"/>
      <family val="2"/>
    </font>
    <font>
      <sz val="13"/>
      <color theme="1"/>
      <name val="Calibri"/>
      <family val="2"/>
    </font>
    <font>
      <b/>
      <sz val="12"/>
      <color theme="1"/>
      <name val="Calibri"/>
      <family val="2"/>
    </font>
    <font>
      <b/>
      <sz val="14"/>
      <color theme="1"/>
      <name val="Calibri"/>
      <family val="2"/>
    </font>
    <font>
      <sz val="16"/>
      <color rgb="FF2F5496"/>
      <name val="Calibri"/>
      <family val="2"/>
    </font>
    <font>
      <i/>
      <sz val="11"/>
      <color rgb="FF000000"/>
      <name val="Calibri"/>
      <family val="2"/>
    </font>
    <font>
      <b/>
      <sz val="16"/>
      <color theme="1"/>
      <name val="Calibri"/>
      <family val="2"/>
    </font>
    <font>
      <b/>
      <sz val="11"/>
      <color theme="1"/>
      <name val="Calibri"/>
      <family val="2"/>
    </font>
    <font>
      <b/>
      <sz val="12"/>
      <name val="Calibri"/>
      <family val="2"/>
    </font>
    <font>
      <u/>
      <sz val="11"/>
      <color theme="10"/>
      <name val="Aptos Narrow"/>
      <family val="2"/>
      <scheme val="minor"/>
    </font>
    <font>
      <b/>
      <u/>
      <sz val="12"/>
      <color theme="1"/>
      <name val="Calibri"/>
      <family val="2"/>
    </font>
    <font>
      <b/>
      <u/>
      <sz val="12"/>
      <color rgb="FF000000"/>
      <name val="Calibri"/>
      <family val="2"/>
    </font>
    <font>
      <i/>
      <sz val="11"/>
      <color theme="1"/>
      <name val="Calibri"/>
      <family val="2"/>
    </font>
    <font>
      <b/>
      <i/>
      <sz val="11"/>
      <color rgb="FF000000"/>
      <name val="Calibri"/>
      <family val="2"/>
    </font>
  </fonts>
  <fills count="9">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theme="6" tint="0.59999389629810485"/>
        <bgColor indexed="64"/>
      </patternFill>
    </fill>
    <fill>
      <patternFill patternType="solid">
        <fgColor theme="9" tint="0.79998168889431442"/>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0" fontId="14" fillId="0" borderId="0" applyNumberFormat="0" applyFill="0" applyBorder="0" applyAlignment="0" applyProtection="0"/>
  </cellStyleXfs>
  <cellXfs count="35">
    <xf numFmtId="0" fontId="0" fillId="0" borderId="0" xfId="0"/>
    <xf numFmtId="0" fontId="5" fillId="0" borderId="0" xfId="0" applyFont="1"/>
    <xf numFmtId="0" fontId="6" fillId="0" borderId="0" xfId="0" quotePrefix="1" applyFont="1" applyAlignment="1">
      <alignment wrapText="1"/>
    </xf>
    <xf numFmtId="0" fontId="8" fillId="0" borderId="0" xfId="0" applyFont="1" applyAlignment="1">
      <alignment wrapText="1"/>
    </xf>
    <xf numFmtId="0" fontId="7" fillId="5" borderId="0" xfId="0" applyFont="1" applyFill="1"/>
    <xf numFmtId="0" fontId="5" fillId="0" borderId="0" xfId="0" applyFont="1" applyAlignment="1">
      <alignment wrapText="1"/>
    </xf>
    <xf numFmtId="0" fontId="9" fillId="0" borderId="0" xfId="0" applyFont="1"/>
    <xf numFmtId="0" fontId="11" fillId="0" borderId="0" xfId="0" applyFont="1"/>
    <xf numFmtId="164" fontId="5" fillId="0" borderId="0" xfId="0" applyNumberFormat="1" applyFont="1"/>
    <xf numFmtId="0" fontId="12" fillId="3" borderId="0" xfId="0" applyFont="1" applyFill="1" applyAlignment="1">
      <alignment wrapText="1"/>
    </xf>
    <xf numFmtId="164" fontId="5" fillId="0" borderId="0" xfId="1" applyNumberFormat="1" applyFont="1"/>
    <xf numFmtId="0" fontId="13" fillId="2" borderId="0" xfId="0" applyFont="1" applyFill="1"/>
    <xf numFmtId="0" fontId="5" fillId="6" borderId="0" xfId="0" applyFont="1" applyFill="1"/>
    <xf numFmtId="0" fontId="5" fillId="4" borderId="0" xfId="0" applyFont="1" applyFill="1" applyAlignment="1">
      <alignment wrapText="1"/>
    </xf>
    <xf numFmtId="0" fontId="5" fillId="4" borderId="0" xfId="0" applyFont="1" applyFill="1"/>
    <xf numFmtId="0" fontId="16" fillId="7" borderId="0" xfId="0" applyFont="1" applyFill="1" applyAlignment="1">
      <alignment wrapText="1"/>
    </xf>
    <xf numFmtId="0" fontId="15" fillId="7" borderId="0" xfId="0" applyFont="1" applyFill="1" applyAlignment="1">
      <alignment wrapText="1"/>
    </xf>
    <xf numFmtId="0" fontId="2" fillId="7" borderId="0" xfId="0" applyFont="1" applyFill="1" applyAlignment="1">
      <alignment wrapText="1"/>
    </xf>
    <xf numFmtId="0" fontId="5" fillId="7" borderId="0" xfId="0" applyFont="1" applyFill="1" applyAlignment="1">
      <alignment wrapText="1"/>
    </xf>
    <xf numFmtId="0" fontId="2" fillId="7" borderId="0" xfId="0" applyFont="1" applyFill="1" applyAlignment="1">
      <alignment wrapText="1"/>
    </xf>
    <xf numFmtId="0" fontId="10" fillId="0" borderId="0" xfId="0" applyFont="1" applyAlignment="1">
      <alignment wrapText="1"/>
    </xf>
    <xf numFmtId="0" fontId="14" fillId="0" borderId="0" xfId="2" applyAlignment="1"/>
    <xf numFmtId="0" fontId="10" fillId="0" borderId="0" xfId="0" applyFont="1"/>
    <xf numFmtId="0" fontId="3" fillId="0" borderId="0" xfId="0" applyFont="1" applyAlignment="1">
      <alignment wrapText="1"/>
    </xf>
    <xf numFmtId="0" fontId="4" fillId="0" borderId="0" xfId="0" applyFont="1"/>
    <xf numFmtId="0" fontId="4" fillId="0" borderId="0" xfId="0" quotePrefix="1" applyFont="1" applyAlignment="1">
      <alignment wrapText="1"/>
    </xf>
    <xf numFmtId="0" fontId="4" fillId="0" borderId="0" xfId="0" quotePrefix="1" applyFont="1"/>
    <xf numFmtId="0" fontId="3" fillId="0" borderId="0" xfId="0" quotePrefix="1" applyFont="1"/>
    <xf numFmtId="0" fontId="14" fillId="0" borderId="0" xfId="2"/>
    <xf numFmtId="0" fontId="17" fillId="0" borderId="0" xfId="0" applyFont="1" applyAlignment="1">
      <alignment wrapText="1"/>
    </xf>
    <xf numFmtId="0" fontId="5" fillId="0" borderId="0" xfId="0" applyFont="1" applyFill="1" applyAlignment="1">
      <alignment wrapText="1"/>
    </xf>
    <xf numFmtId="0" fontId="5" fillId="0" borderId="0" xfId="0" applyFont="1" applyBorder="1"/>
    <xf numFmtId="0" fontId="5" fillId="8" borderId="0" xfId="0" applyFont="1" applyFill="1" applyBorder="1"/>
    <xf numFmtId="0" fontId="12" fillId="8" borderId="0" xfId="0" applyFont="1" applyFill="1" applyAlignment="1">
      <alignment wrapText="1"/>
    </xf>
    <xf numFmtId="0" fontId="5" fillId="0" borderId="0" xfId="0" applyFont="1" applyFill="1" applyBorder="1"/>
  </cellXfs>
  <cellStyles count="3">
    <cellStyle name="Currency" xfId="1" builtinId="4"/>
    <cellStyle name="Hyperlink" xfId="2"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bccampus.ca/grants-calls-for-proposals/review-open-textbook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iles.upei.ca/agreements/psac_86000_expiry_april%2030_2026.pdf" TargetMode="External"/><Relationship Id="rId1" Type="http://schemas.openxmlformats.org/officeDocument/2006/relationships/hyperlink" Target="https://upeica.sharepoint.com/sites/HumanResources/SitePages/Student-Rates-of-Pay.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67B2D-4B68-4EE3-9EF9-C90D8DA0A92A}">
  <dimension ref="A1:S40"/>
  <sheetViews>
    <sheetView tabSelected="1" topLeftCell="B1" workbookViewId="0">
      <selection activeCell="M12" sqref="M12"/>
    </sheetView>
  </sheetViews>
  <sheetFormatPr defaultRowHeight="15" x14ac:dyDescent="0.25"/>
  <cols>
    <col min="1" max="1" width="9.140625" style="1"/>
    <col min="2" max="2" width="9.140625" style="1" customWidth="1"/>
    <col min="3" max="4" width="9.140625" style="1"/>
    <col min="5" max="5" width="9.140625" style="1" customWidth="1"/>
    <col min="6" max="13" width="9.140625" style="1"/>
    <col min="14" max="14" width="19.85546875" style="1" customWidth="1"/>
    <col min="15" max="15" width="81" style="5" customWidth="1"/>
    <col min="16" max="16" width="18" style="5" customWidth="1"/>
    <col min="17" max="17" width="12.5703125" style="1" customWidth="1"/>
    <col min="18" max="18" width="14.140625" style="1" customWidth="1"/>
    <col min="19" max="16384" width="9.140625" style="1"/>
  </cols>
  <sheetData>
    <row r="1" spans="1:19" ht="21" x14ac:dyDescent="0.35">
      <c r="A1" s="6" t="s">
        <v>0</v>
      </c>
      <c r="B1" s="6"/>
      <c r="C1" s="6"/>
      <c r="D1" s="6"/>
      <c r="E1" s="6"/>
      <c r="F1" s="6"/>
    </row>
    <row r="2" spans="1:19" x14ac:dyDescent="0.25">
      <c r="P2" s="1" t="s">
        <v>1</v>
      </c>
    </row>
    <row r="3" spans="1:19" ht="18.75" x14ac:dyDescent="0.3">
      <c r="O3" s="3" t="s">
        <v>2</v>
      </c>
      <c r="P3" s="4" t="s">
        <v>3</v>
      </c>
      <c r="Q3" s="1">
        <f>SUM(S:S)</f>
        <v>0</v>
      </c>
    </row>
    <row r="4" spans="1:19" ht="18.75" x14ac:dyDescent="0.3">
      <c r="B4" s="24" t="s">
        <v>4</v>
      </c>
      <c r="C4" s="24"/>
      <c r="D4" s="24"/>
      <c r="E4" s="24"/>
      <c r="F4" s="24"/>
      <c r="G4" s="24"/>
      <c r="O4" s="15" t="s">
        <v>5</v>
      </c>
    </row>
    <row r="5" spans="1:19" ht="18.75" x14ac:dyDescent="0.3">
      <c r="C5" s="26" t="s">
        <v>6</v>
      </c>
      <c r="D5" s="26"/>
      <c r="E5" s="26"/>
      <c r="F5" s="26"/>
      <c r="G5" s="26"/>
      <c r="H5" s="26"/>
      <c r="O5" s="13" t="s">
        <v>7</v>
      </c>
      <c r="P5" s="13" t="s">
        <v>8</v>
      </c>
      <c r="Q5" s="14" t="s">
        <v>9</v>
      </c>
      <c r="R5" s="14" t="s">
        <v>10</v>
      </c>
      <c r="S5" s="14" t="s">
        <v>11</v>
      </c>
    </row>
    <row r="6" spans="1:19" ht="15" customHeight="1" x14ac:dyDescent="0.25">
      <c r="C6" s="25" t="s">
        <v>12</v>
      </c>
      <c r="D6" s="25"/>
      <c r="E6" s="25"/>
      <c r="F6" s="25"/>
      <c r="G6" s="25"/>
      <c r="H6" s="25"/>
      <c r="I6" s="25"/>
      <c r="J6" s="25"/>
      <c r="K6" s="25"/>
      <c r="L6" s="25"/>
    </row>
    <row r="7" spans="1:19" ht="15" customHeight="1" x14ac:dyDescent="0.25">
      <c r="C7" s="25"/>
      <c r="D7" s="25"/>
      <c r="E7" s="25"/>
      <c r="F7" s="25"/>
      <c r="G7" s="25"/>
      <c r="H7" s="25"/>
      <c r="I7" s="25"/>
      <c r="J7" s="25"/>
      <c r="K7" s="25"/>
      <c r="L7" s="25"/>
    </row>
    <row r="8" spans="1:19" ht="15" customHeight="1" x14ac:dyDescent="0.25">
      <c r="C8" s="25"/>
      <c r="D8" s="25"/>
      <c r="E8" s="25"/>
      <c r="F8" s="25"/>
      <c r="G8" s="25"/>
      <c r="H8" s="25"/>
      <c r="I8" s="25"/>
      <c r="J8" s="25"/>
      <c r="K8" s="25"/>
      <c r="L8" s="25"/>
    </row>
    <row r="9" spans="1:19" ht="15" customHeight="1" x14ac:dyDescent="0.25">
      <c r="C9" s="25"/>
      <c r="D9" s="25"/>
      <c r="E9" s="25"/>
      <c r="F9" s="25"/>
      <c r="G9" s="25"/>
      <c r="H9" s="25"/>
      <c r="I9" s="25"/>
      <c r="J9" s="25"/>
      <c r="K9" s="25"/>
      <c r="L9" s="25"/>
    </row>
    <row r="10" spans="1:19" ht="15" customHeight="1" x14ac:dyDescent="0.25">
      <c r="C10" s="25"/>
      <c r="D10" s="25"/>
      <c r="E10" s="25"/>
      <c r="F10" s="25"/>
      <c r="G10" s="25"/>
      <c r="H10" s="25"/>
      <c r="I10" s="25"/>
      <c r="J10" s="25"/>
      <c r="K10" s="25"/>
      <c r="L10" s="25"/>
    </row>
    <row r="11" spans="1:19" ht="18.75" customHeight="1" x14ac:dyDescent="0.3">
      <c r="C11" s="27" t="s">
        <v>13</v>
      </c>
      <c r="D11" s="27"/>
      <c r="E11" s="27"/>
      <c r="F11" s="27"/>
      <c r="G11" s="2"/>
      <c r="H11" s="2"/>
      <c r="O11" s="16" t="s">
        <v>14</v>
      </c>
    </row>
    <row r="12" spans="1:19" ht="54" customHeight="1" x14ac:dyDescent="0.3">
      <c r="C12" s="2"/>
      <c r="D12" s="2"/>
      <c r="E12" s="2"/>
      <c r="F12" s="2"/>
      <c r="G12" s="2"/>
      <c r="H12" s="2"/>
      <c r="O12" s="17" t="s">
        <v>15</v>
      </c>
    </row>
    <row r="13" spans="1:19" ht="30" x14ac:dyDescent="0.25">
      <c r="O13" s="13" t="s">
        <v>16</v>
      </c>
      <c r="P13" s="13" t="s">
        <v>17</v>
      </c>
      <c r="Q13" s="13" t="s">
        <v>18</v>
      </c>
      <c r="R13" s="14" t="s">
        <v>19</v>
      </c>
      <c r="S13" s="14" t="s">
        <v>11</v>
      </c>
    </row>
    <row r="15" spans="1:19" ht="18.75" customHeight="1" x14ac:dyDescent="0.25">
      <c r="B15" s="23" t="s">
        <v>20</v>
      </c>
      <c r="C15" s="23"/>
      <c r="D15" s="23"/>
      <c r="E15" s="23"/>
      <c r="F15" s="23"/>
      <c r="G15" s="23"/>
      <c r="H15" s="23"/>
      <c r="I15" s="23"/>
      <c r="J15" s="23"/>
      <c r="K15" s="23"/>
      <c r="L15" s="23"/>
    </row>
    <row r="16" spans="1:19" x14ac:dyDescent="0.25">
      <c r="B16" s="23"/>
      <c r="C16" s="23"/>
      <c r="D16" s="23"/>
      <c r="E16" s="23"/>
      <c r="F16" s="23"/>
      <c r="G16" s="23"/>
      <c r="H16" s="23"/>
      <c r="I16" s="23"/>
      <c r="J16" s="23"/>
      <c r="K16" s="23"/>
      <c r="L16" s="23"/>
    </row>
    <row r="17" spans="1:19" x14ac:dyDescent="0.25">
      <c r="B17" s="23"/>
      <c r="C17" s="23"/>
      <c r="D17" s="23"/>
      <c r="E17" s="23"/>
      <c r="F17" s="23"/>
      <c r="G17" s="23"/>
      <c r="H17" s="23"/>
      <c r="I17" s="23"/>
      <c r="J17" s="23"/>
      <c r="K17" s="23"/>
      <c r="L17" s="23"/>
    </row>
    <row r="18" spans="1:19" x14ac:dyDescent="0.25">
      <c r="B18" s="23"/>
      <c r="C18" s="23"/>
      <c r="D18" s="23"/>
      <c r="E18" s="23"/>
      <c r="F18" s="23"/>
      <c r="G18" s="23"/>
      <c r="H18" s="23"/>
      <c r="I18" s="23"/>
      <c r="J18" s="23"/>
      <c r="K18" s="23"/>
      <c r="L18" s="23"/>
    </row>
    <row r="19" spans="1:19" ht="15.75" x14ac:dyDescent="0.25">
      <c r="B19" s="23"/>
      <c r="C19" s="23"/>
      <c r="D19" s="23"/>
      <c r="E19" s="23"/>
      <c r="F19" s="23"/>
      <c r="G19" s="23"/>
      <c r="H19" s="23"/>
      <c r="I19" s="23"/>
      <c r="J19" s="23"/>
      <c r="K19" s="23"/>
      <c r="L19" s="23"/>
      <c r="O19" s="16" t="s">
        <v>21</v>
      </c>
    </row>
    <row r="20" spans="1:19" ht="45" x14ac:dyDescent="0.25">
      <c r="B20" s="23"/>
      <c r="C20" s="23"/>
      <c r="D20" s="23"/>
      <c r="E20" s="23"/>
      <c r="F20" s="23"/>
      <c r="G20" s="23"/>
      <c r="H20" s="23"/>
      <c r="I20" s="23"/>
      <c r="J20" s="23"/>
      <c r="K20" s="23"/>
      <c r="L20" s="23"/>
      <c r="O20" s="17" t="s">
        <v>22</v>
      </c>
    </row>
    <row r="21" spans="1:19" x14ac:dyDescent="0.25">
      <c r="B21" s="23"/>
      <c r="C21" s="23"/>
      <c r="D21" s="23"/>
      <c r="E21" s="23"/>
      <c r="F21" s="23"/>
      <c r="G21" s="23"/>
      <c r="H21" s="23"/>
      <c r="I21" s="23"/>
      <c r="J21" s="23"/>
      <c r="K21" s="23"/>
      <c r="L21" s="23"/>
      <c r="O21" s="13" t="s">
        <v>23</v>
      </c>
      <c r="P21" s="13" t="s">
        <v>24</v>
      </c>
      <c r="Q21" s="13" t="s">
        <v>25</v>
      </c>
      <c r="R21" s="14" t="s">
        <v>26</v>
      </c>
      <c r="S21" s="14" t="s">
        <v>11</v>
      </c>
    </row>
    <row r="22" spans="1:19" x14ac:dyDescent="0.25">
      <c r="B22" s="23"/>
      <c r="C22" s="23"/>
      <c r="D22" s="23"/>
      <c r="E22" s="23"/>
      <c r="F22" s="23"/>
      <c r="G22" s="23"/>
      <c r="H22" s="23"/>
      <c r="I22" s="23"/>
      <c r="J22" s="23"/>
      <c r="K22" s="23"/>
      <c r="L22" s="23"/>
    </row>
    <row r="23" spans="1:19" x14ac:dyDescent="0.25">
      <c r="B23" s="23"/>
      <c r="C23" s="23"/>
      <c r="D23" s="23"/>
      <c r="E23" s="23"/>
      <c r="F23" s="23"/>
      <c r="G23" s="23"/>
      <c r="H23" s="23"/>
      <c r="I23" s="23"/>
      <c r="J23" s="23"/>
      <c r="K23" s="23"/>
      <c r="L23" s="23"/>
    </row>
    <row r="27" spans="1:19" ht="15.75" x14ac:dyDescent="0.25">
      <c r="O27" s="16" t="s">
        <v>27</v>
      </c>
    </row>
    <row r="28" spans="1:19" ht="15" customHeight="1" x14ac:dyDescent="0.25">
      <c r="A28" s="20" t="s">
        <v>28</v>
      </c>
      <c r="B28" s="20"/>
      <c r="C28" s="20"/>
      <c r="D28" s="20"/>
      <c r="E28" s="20"/>
      <c r="F28" s="20"/>
      <c r="G28" s="20"/>
      <c r="H28" s="20"/>
      <c r="O28" s="19" t="s">
        <v>29</v>
      </c>
    </row>
    <row r="29" spans="1:19" x14ac:dyDescent="0.25">
      <c r="A29" s="20"/>
      <c r="B29" s="20"/>
      <c r="C29" s="20"/>
      <c r="D29" s="20"/>
      <c r="E29" s="20"/>
      <c r="F29" s="20"/>
      <c r="G29" s="20"/>
      <c r="H29" s="20"/>
      <c r="O29" s="19"/>
    </row>
    <row r="30" spans="1:19" x14ac:dyDescent="0.25">
      <c r="A30" s="20"/>
      <c r="B30" s="20"/>
      <c r="C30" s="20"/>
      <c r="D30" s="20"/>
      <c r="E30" s="20"/>
      <c r="F30" s="20"/>
      <c r="G30" s="20"/>
      <c r="H30" s="20"/>
      <c r="O30" s="19"/>
    </row>
    <row r="31" spans="1:19" ht="15" customHeight="1" x14ac:dyDescent="0.25">
      <c r="A31" s="21" t="s">
        <v>30</v>
      </c>
      <c r="B31" s="21"/>
      <c r="C31" s="21"/>
      <c r="D31" s="21"/>
      <c r="E31" s="21"/>
      <c r="F31" s="21"/>
      <c r="G31" s="21"/>
      <c r="H31" s="5"/>
      <c r="O31" s="19"/>
    </row>
    <row r="32" spans="1:19" x14ac:dyDescent="0.25">
      <c r="A32" s="22" t="s">
        <v>31</v>
      </c>
      <c r="B32" s="22"/>
      <c r="C32" s="22"/>
      <c r="D32" s="22"/>
      <c r="E32" s="22"/>
      <c r="F32" s="5"/>
      <c r="G32" s="5"/>
      <c r="H32" s="5"/>
      <c r="O32" s="13" t="s">
        <v>32</v>
      </c>
      <c r="P32" s="13" t="s">
        <v>33</v>
      </c>
      <c r="Q32" s="13" t="s">
        <v>34</v>
      </c>
      <c r="R32" s="14" t="s">
        <v>35</v>
      </c>
      <c r="S32" s="14" t="s">
        <v>11</v>
      </c>
    </row>
    <row r="38" spans="14:19" ht="15.75" x14ac:dyDescent="0.25">
      <c r="O38" s="16" t="s">
        <v>36</v>
      </c>
    </row>
    <row r="39" spans="14:19" ht="45" x14ac:dyDescent="0.25">
      <c r="N39" s="5"/>
      <c r="O39" s="18" t="s">
        <v>37</v>
      </c>
    </row>
    <row r="40" spans="14:19" x14ac:dyDescent="0.25">
      <c r="O40" s="13" t="s">
        <v>38</v>
      </c>
      <c r="P40" s="13"/>
      <c r="Q40" s="13"/>
      <c r="R40" s="14"/>
      <c r="S40" s="14" t="s">
        <v>11</v>
      </c>
    </row>
  </sheetData>
  <mergeCells count="9">
    <mergeCell ref="B4:G4"/>
    <mergeCell ref="C6:L10"/>
    <mergeCell ref="C5:H5"/>
    <mergeCell ref="C11:F11"/>
    <mergeCell ref="O28:O31"/>
    <mergeCell ref="A28:H30"/>
    <mergeCell ref="A31:G31"/>
    <mergeCell ref="A32:E32"/>
    <mergeCell ref="B15:L23"/>
  </mergeCells>
  <hyperlinks>
    <hyperlink ref="A31" r:id="rId1" xr:uid="{DFE9F96A-B5DD-415F-8715-4F409FB7F2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workbookViewId="0">
      <selection activeCell="D4" sqref="D4"/>
    </sheetView>
  </sheetViews>
  <sheetFormatPr defaultRowHeight="15" x14ac:dyDescent="0.25"/>
  <cols>
    <col min="1" max="1" width="39.85546875" style="1" customWidth="1"/>
    <col min="2" max="2" width="19.7109375" style="1" customWidth="1"/>
    <col min="3" max="3" width="18.140625" style="1" customWidth="1"/>
    <col min="4" max="4" width="13" style="1" customWidth="1"/>
    <col min="5" max="5" width="15" style="1" customWidth="1"/>
    <col min="6" max="6" width="31.5703125" style="1" customWidth="1"/>
    <col min="7" max="7" width="3.140625" style="12" customWidth="1"/>
    <col min="8" max="8" width="5.140625" style="1" customWidth="1"/>
    <col min="9" max="9" width="39.42578125" style="1" customWidth="1"/>
    <col min="10" max="10" width="19.85546875" style="1" customWidth="1"/>
    <col min="11" max="11" width="20.85546875" style="1" customWidth="1"/>
    <col min="12" max="12" width="16.42578125" style="1" customWidth="1"/>
    <col min="13" max="16384" width="9.140625" style="1"/>
  </cols>
  <sheetData>
    <row r="1" spans="1:12" ht="31.5" x14ac:dyDescent="0.35">
      <c r="A1" s="7" t="s">
        <v>39</v>
      </c>
      <c r="I1" s="11" t="s">
        <v>40</v>
      </c>
      <c r="J1" s="1" t="s">
        <v>55</v>
      </c>
      <c r="K1" s="1" t="s">
        <v>41</v>
      </c>
      <c r="L1" s="5" t="s">
        <v>42</v>
      </c>
    </row>
    <row r="2" spans="1:12" x14ac:dyDescent="0.25">
      <c r="I2" s="1" t="s">
        <v>49</v>
      </c>
      <c r="J2" s="8">
        <v>17.600000000000001</v>
      </c>
      <c r="K2" s="1">
        <v>0.04</v>
      </c>
      <c r="L2" s="1">
        <v>7.4999999999999997E-2</v>
      </c>
    </row>
    <row r="3" spans="1:12" ht="60" x14ac:dyDescent="0.25">
      <c r="A3" s="9" t="s">
        <v>43</v>
      </c>
      <c r="B3" s="9" t="s">
        <v>44</v>
      </c>
      <c r="C3" s="30" t="s">
        <v>54</v>
      </c>
      <c r="D3" s="30" t="s">
        <v>57</v>
      </c>
      <c r="E3" s="30" t="s">
        <v>56</v>
      </c>
      <c r="F3" s="33" t="s">
        <v>53</v>
      </c>
      <c r="I3" s="1" t="s">
        <v>50</v>
      </c>
      <c r="J3" s="8">
        <v>19.350000000000001</v>
      </c>
    </row>
    <row r="4" spans="1:12" x14ac:dyDescent="0.25">
      <c r="A4" s="34" t="s">
        <v>49</v>
      </c>
      <c r="B4" s="34"/>
      <c r="C4" s="31">
        <f>ROUND((VLOOKUP(A4,$I$2:$J$6,2,FALSE)*B4),2)</f>
        <v>0</v>
      </c>
      <c r="D4" s="31">
        <f>ROUND(((VLOOKUP(A4,$I$2:$J$6,2,FALSE)*B4)*$K$2),2)</f>
        <v>0</v>
      </c>
      <c r="E4" s="31">
        <f>ROUND(((VLOOKUP(A4,$I$2:$J$6,2,FALSE)*B4)*$L$2),2)</f>
        <v>0</v>
      </c>
      <c r="F4" s="32">
        <f>ROUND((VLOOKUP(A4,$I$2:$J$6,2,FALSE)*B4)+((VLOOKUP(A4,$I$2:$J$6,2,FALSE)*B4)*$K$2)+((VLOOKUP(A4,$I$2:$J$6,2,FALSE)*B4)*$L$2),2)</f>
        <v>0</v>
      </c>
      <c r="I4" s="1" t="s">
        <v>51</v>
      </c>
      <c r="J4" s="8">
        <v>23.3</v>
      </c>
    </row>
    <row r="5" spans="1:12" x14ac:dyDescent="0.25">
      <c r="A5" s="34" t="s">
        <v>50</v>
      </c>
      <c r="B5" s="34"/>
      <c r="C5" s="31">
        <f>ROUND((VLOOKUP(A5,$I$2:$J$6,2,FALSE)*B5)+((VLOOKUP(A5,$I$2:$J$6,2,FALSE)*B5)*$K$2)+((VLOOKUP(A5,$I$2:$J$6,2,FALSE)*B5)*$L$2),2)</f>
        <v>0</v>
      </c>
      <c r="D5" s="31">
        <f t="shared" ref="D5:D7" si="0">ROUND(((VLOOKUP(A5,$I$2:$J$6,2,FALSE)*B5)*$K$2),2)</f>
        <v>0</v>
      </c>
      <c r="E5" s="31">
        <f t="shared" ref="E5:E7" si="1">ROUND(((VLOOKUP(A5,$I$2:$J$6,2,FALSE)*B5)*$L$2),2)</f>
        <v>0</v>
      </c>
      <c r="F5" s="32">
        <f t="shared" ref="F5:F7" si="2">ROUND((VLOOKUP(A5,$I$2:$J$6,2,FALSE)*B5)+((VLOOKUP(A5,$I$2:$J$6,2,FALSE)*B5)*$K$2)+((VLOOKUP(A5,$I$2:$J$6,2,FALSE)*B5)*$L$2),2)</f>
        <v>0</v>
      </c>
      <c r="I5" s="1" t="s">
        <v>48</v>
      </c>
      <c r="J5" s="10">
        <v>27.81</v>
      </c>
    </row>
    <row r="6" spans="1:12" x14ac:dyDescent="0.25">
      <c r="A6" s="34" t="s">
        <v>51</v>
      </c>
      <c r="B6" s="34"/>
      <c r="C6" s="31">
        <f>ROUND((VLOOKUP(A6,$I$2:$J$6,2,FALSE)*B6)+((VLOOKUP(A6,$I$2:$J$6,2,FALSE)*B6)*$K$2)+((VLOOKUP(A6,$I$2:$J$6,2,FALSE)*B6)*$L$2),2)</f>
        <v>0</v>
      </c>
      <c r="D6" s="31">
        <f t="shared" si="0"/>
        <v>0</v>
      </c>
      <c r="E6" s="31">
        <f t="shared" si="1"/>
        <v>0</v>
      </c>
      <c r="F6" s="32">
        <f t="shared" si="2"/>
        <v>0</v>
      </c>
      <c r="J6" s="10"/>
    </row>
    <row r="7" spans="1:12" x14ac:dyDescent="0.25">
      <c r="A7" s="34" t="s">
        <v>48</v>
      </c>
      <c r="B7" s="34"/>
      <c r="C7" s="31">
        <f>ROUND((VLOOKUP(A7,$I$2:$J$6,2,FALSE)*B7)+((VLOOKUP(A7,$I$2:$J$6,2,FALSE)*B7)*$K$2)+((VLOOKUP(A7,$I$2:$J$6,2,FALSE)*B7)*$L$2),2)</f>
        <v>0</v>
      </c>
      <c r="D7" s="31">
        <f t="shared" si="0"/>
        <v>0</v>
      </c>
      <c r="E7" s="31">
        <f t="shared" si="1"/>
        <v>0</v>
      </c>
      <c r="F7" s="32">
        <f t="shared" si="2"/>
        <v>0</v>
      </c>
    </row>
    <row r="11" spans="1:12" x14ac:dyDescent="0.25">
      <c r="A11" s="29" t="s">
        <v>46</v>
      </c>
      <c r="B11" s="29"/>
      <c r="C11" s="29"/>
      <c r="D11" s="28" t="s">
        <v>45</v>
      </c>
    </row>
    <row r="12" spans="1:12" x14ac:dyDescent="0.25">
      <c r="A12" s="29"/>
      <c r="B12" s="29"/>
      <c r="C12" s="29"/>
      <c r="D12" s="28"/>
    </row>
    <row r="13" spans="1:12" x14ac:dyDescent="0.25">
      <c r="A13" s="20" t="s">
        <v>52</v>
      </c>
      <c r="B13" s="20"/>
      <c r="C13" s="20"/>
      <c r="D13" s="28" t="s">
        <v>47</v>
      </c>
    </row>
    <row r="14" spans="1:12" ht="15" customHeight="1" x14ac:dyDescent="0.25">
      <c r="A14" s="20"/>
      <c r="B14" s="20"/>
      <c r="C14" s="20"/>
      <c r="D14" s="28"/>
    </row>
    <row r="15" spans="1:12" ht="30" customHeight="1" x14ac:dyDescent="0.25"/>
  </sheetData>
  <mergeCells count="4">
    <mergeCell ref="D11:D12"/>
    <mergeCell ref="A13:C14"/>
    <mergeCell ref="D13:D14"/>
    <mergeCell ref="A11:C12"/>
  </mergeCells>
  <hyperlinks>
    <hyperlink ref="D11" r:id="rId1" xr:uid="{BEB6213D-D80C-424B-A95A-57A98679261B}"/>
    <hyperlink ref="D13" r:id="rId2" xr:uid="{AF3B42EA-CE59-4F93-A331-FB5D16E1E3D5}"/>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OER Grant Budget</vt:lpstr>
      <vt:lpstr>Student rates of pay calculator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Keri McCaffrey</dc:creator>
  <cp:keywords/>
  <dc:description/>
  <cp:lastModifiedBy>Keri McCaffrey</cp:lastModifiedBy>
  <cp:revision/>
  <dcterms:created xsi:type="dcterms:W3CDTF">2024-10-28T14:21:05Z</dcterms:created>
  <dcterms:modified xsi:type="dcterms:W3CDTF">2026-10-01T16:47:04Z</dcterms:modified>
  <cp:category/>
  <cp:contentStatus/>
</cp:coreProperties>
</file>